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liffo\Desktop\"/>
    </mc:Choice>
  </mc:AlternateContent>
  <xr:revisionPtr revIDLastSave="0" documentId="13_ncr:1_{D0CCC40A-1C86-4F3D-A4FF-EA9FBDD64C02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Class Time Calculator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F2" i="3" s="1"/>
  <c r="C3" i="3"/>
  <c r="F3" i="3" s="1"/>
  <c r="C4" i="3"/>
  <c r="F4" i="3" s="1"/>
  <c r="C5" i="3"/>
  <c r="F5" i="3" s="1"/>
  <c r="C6" i="3"/>
  <c r="F6" i="3" s="1"/>
  <c r="G5" i="3" l="1"/>
  <c r="H5" i="3" s="1"/>
  <c r="I5" i="3" s="1"/>
  <c r="J5" i="3" s="1"/>
  <c r="K5" i="3" s="1"/>
  <c r="G4" i="3"/>
  <c r="H4" i="3" s="1"/>
  <c r="I4" i="3" s="1"/>
  <c r="J4" i="3" s="1"/>
  <c r="K4" i="3" s="1"/>
  <c r="G2" i="3"/>
  <c r="H2" i="3" s="1"/>
  <c r="I2" i="3" s="1"/>
  <c r="J2" i="3" s="1"/>
  <c r="K2" i="3" s="1"/>
  <c r="G3" i="3"/>
  <c r="H3" i="3" s="1"/>
  <c r="I3" i="3" s="1"/>
  <c r="J3" i="3" s="1"/>
  <c r="K3" i="3" s="1"/>
  <c r="G6" i="3"/>
  <c r="H6" i="3" s="1"/>
  <c r="I6" i="3" s="1"/>
  <c r="J6" i="3" s="1"/>
  <c r="K6" i="3" s="1"/>
  <c r="L4" i="3" l="1"/>
  <c r="M4" i="3" s="1"/>
  <c r="L2" i="3"/>
  <c r="M2" i="3" s="1"/>
  <c r="L3" i="3"/>
  <c r="M3" i="3" s="1"/>
  <c r="L6" i="3"/>
  <c r="M6" i="3"/>
  <c r="L5" i="3"/>
  <c r="M5" i="3" s="1"/>
</calcChain>
</file>

<file path=xl/sharedStrings.xml><?xml version="1.0" encoding="utf-8"?>
<sst xmlns="http://schemas.openxmlformats.org/spreadsheetml/2006/main" count="18" uniqueCount="18">
  <si>
    <t>Weeks</t>
  </si>
  <si>
    <t>Days</t>
  </si>
  <si>
    <t>Credit Hours</t>
  </si>
  <si>
    <t>Minutes</t>
  </si>
  <si>
    <t>Hours</t>
  </si>
  <si>
    <t>Full Hours</t>
  </si>
  <si>
    <t>This calculator should be used to determine the amount of scheduled time needed for a course, included required breaks.  Any meeting pattern requested at off grid times must get Provost approval.</t>
  </si>
  <si>
    <t>Instructional Mins
per Credit Hour</t>
  </si>
  <si>
    <t>Total Instructional
Minutes</t>
  </si>
  <si>
    <t>Instructional Minutes
per Meeting</t>
  </si>
  <si>
    <t>Instructional Hours
per Meeting</t>
  </si>
  <si>
    <t>Additional Break Time
per Meeting in Mins</t>
  </si>
  <si>
    <t>Scheduled
Minutes</t>
  </si>
  <si>
    <t>Minutes Converted
to Hours</t>
  </si>
  <si>
    <t>Instructions:</t>
  </si>
  <si>
    <r>
      <t xml:space="preserve">1. Enter </t>
    </r>
    <r>
      <rPr>
        <b/>
        <sz val="11"/>
        <color theme="1"/>
        <rFont val="Calibri"/>
        <family val="2"/>
        <scheme val="minor"/>
      </rPr>
      <t>Credit Hours</t>
    </r>
    <r>
      <rPr>
        <sz val="11"/>
        <color theme="1"/>
        <rFont val="Calibri"/>
        <family val="2"/>
        <scheme val="minor"/>
      </rPr>
      <t xml:space="preserve"> of the Course (1-5)</t>
    </r>
  </si>
  <si>
    <r>
      <t xml:space="preserve">2. Enter </t>
    </r>
    <r>
      <rPr>
        <b/>
        <sz val="11"/>
        <color theme="1"/>
        <rFont val="Calibri"/>
        <family val="2"/>
        <scheme val="minor"/>
      </rPr>
      <t>Weeks</t>
    </r>
    <r>
      <rPr>
        <sz val="11"/>
        <color theme="1"/>
        <rFont val="Calibri"/>
        <family val="2"/>
        <scheme val="minor"/>
      </rPr>
      <t xml:space="preserve"> the Course (3-15)</t>
    </r>
  </si>
  <si>
    <r>
      <t xml:space="preserve">3. Enter </t>
    </r>
    <r>
      <rPr>
        <b/>
        <sz val="11"/>
        <color theme="1"/>
        <rFont val="Calibri"/>
        <family val="2"/>
        <scheme val="minor"/>
      </rPr>
      <t>Days</t>
    </r>
    <r>
      <rPr>
        <sz val="11"/>
        <color theme="1"/>
        <rFont val="Calibri"/>
        <family val="2"/>
        <scheme val="minor"/>
      </rPr>
      <t xml:space="preserve"> of Meetings (1-5)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</si>
</sst>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Fill="1"/>
    <xf numFmtId="1" fontId="0" fillId="0" borderId="1" xfId="0" applyNumberFormat="1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0" fillId="3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tabSelected="1" workbookViewId="0">
      <selection activeCell="A2" sqref="A2"/>
    </sheetView>
  </sheetViews>
  <sheetFormatPr defaultRowHeight="15" x14ac:dyDescent="0.25"/>
  <cols>
    <col min="1" max="1" width="12" bestFit="1" customWidth="1"/>
    <col min="2" max="3" width="17.28515625" bestFit="1" customWidth="1"/>
    <col min="4" max="4" width="7.140625" bestFit="1" customWidth="1"/>
    <col min="5" max="5" width="5.140625" bestFit="1" customWidth="1"/>
    <col min="6" max="6" width="20.28515625" bestFit="1" customWidth="1"/>
    <col min="7" max="7" width="18" bestFit="1" customWidth="1"/>
    <col min="8" max="8" width="9.85546875" bestFit="1" customWidth="1"/>
    <col min="9" max="9" width="20.85546875" bestFit="1" customWidth="1"/>
    <col min="10" max="10" width="10.28515625" bestFit="1" customWidth="1"/>
    <col min="11" max="11" width="18.42578125" bestFit="1" customWidth="1"/>
    <col min="12" max="12" width="6.140625" bestFit="1" customWidth="1"/>
    <col min="13" max="13" width="8.42578125" bestFit="1" customWidth="1"/>
  </cols>
  <sheetData>
    <row r="1" spans="1:13" s="5" customFormat="1" ht="30" customHeight="1" x14ac:dyDescent="0.25">
      <c r="A1" s="8" t="s">
        <v>2</v>
      </c>
      <c r="B1" s="9" t="s">
        <v>7</v>
      </c>
      <c r="C1" s="9" t="s">
        <v>8</v>
      </c>
      <c r="D1" s="8" t="s">
        <v>0</v>
      </c>
      <c r="E1" s="8" t="s">
        <v>1</v>
      </c>
      <c r="F1" s="9" t="s">
        <v>9</v>
      </c>
      <c r="G1" s="9" t="s">
        <v>10</v>
      </c>
      <c r="H1" s="8" t="s">
        <v>5</v>
      </c>
      <c r="I1" s="9" t="s">
        <v>11</v>
      </c>
      <c r="J1" s="9" t="s">
        <v>12</v>
      </c>
      <c r="K1" s="9" t="s">
        <v>13</v>
      </c>
      <c r="L1" s="8" t="s">
        <v>4</v>
      </c>
      <c r="M1" s="8" t="s">
        <v>3</v>
      </c>
    </row>
    <row r="2" spans="1:13" x14ac:dyDescent="0.25">
      <c r="A2" s="12"/>
      <c r="B2" s="1">
        <v>750</v>
      </c>
      <c r="C2" s="1">
        <f>A2*B2</f>
        <v>0</v>
      </c>
      <c r="D2" s="12"/>
      <c r="E2" s="12"/>
      <c r="F2" s="3">
        <f>IFERROR(C2/D2/E2,0)</f>
        <v>0</v>
      </c>
      <c r="G2" s="4">
        <f>F2/60</f>
        <v>0</v>
      </c>
      <c r="H2" s="3">
        <f>ROUNDDOWN(G2,0)</f>
        <v>0</v>
      </c>
      <c r="I2" s="1">
        <f>IF(F2=75,0,H2*10)</f>
        <v>0</v>
      </c>
      <c r="J2" s="3">
        <f>F2+I2</f>
        <v>0</v>
      </c>
      <c r="K2" s="4">
        <f>J2/60</f>
        <v>0</v>
      </c>
      <c r="L2" s="3">
        <f>ROUNDDOWN(K2,0)</f>
        <v>0</v>
      </c>
      <c r="M2" s="3">
        <f>(K2-L2)*60</f>
        <v>0</v>
      </c>
    </row>
    <row r="3" spans="1:13" x14ac:dyDescent="0.25">
      <c r="A3" s="12"/>
      <c r="B3" s="1">
        <v>750</v>
      </c>
      <c r="C3" s="1">
        <f>A3*B3</f>
        <v>0</v>
      </c>
      <c r="D3" s="12"/>
      <c r="E3" s="12"/>
      <c r="F3" s="3">
        <f>IFERROR(C3/D3/E3,0)</f>
        <v>0</v>
      </c>
      <c r="G3" s="4">
        <f>F3/60</f>
        <v>0</v>
      </c>
      <c r="H3" s="3">
        <f>ROUNDDOWN(G3,0)</f>
        <v>0</v>
      </c>
      <c r="I3" s="1">
        <f>IF(F3=75,0,H3*10)</f>
        <v>0</v>
      </c>
      <c r="J3" s="3">
        <f>F3+I3</f>
        <v>0</v>
      </c>
      <c r="K3" s="4">
        <f>J3/60</f>
        <v>0</v>
      </c>
      <c r="L3" s="3">
        <f>ROUNDDOWN(K3,0)</f>
        <v>0</v>
      </c>
      <c r="M3" s="3">
        <f>(K3-L3)*60</f>
        <v>0</v>
      </c>
    </row>
    <row r="4" spans="1:13" x14ac:dyDescent="0.25">
      <c r="A4" s="12"/>
      <c r="B4" s="1">
        <v>750</v>
      </c>
      <c r="C4" s="1">
        <f>A4*B4</f>
        <v>0</v>
      </c>
      <c r="D4" s="12"/>
      <c r="E4" s="12"/>
      <c r="F4" s="3">
        <f>IFERROR(C4/D4/E4,0)</f>
        <v>0</v>
      </c>
      <c r="G4" s="4">
        <f>F4/60</f>
        <v>0</v>
      </c>
      <c r="H4" s="3">
        <f>ROUNDDOWN(G4,0)</f>
        <v>0</v>
      </c>
      <c r="I4" s="1">
        <f>IF(F4=75,0,H4*10)</f>
        <v>0</v>
      </c>
      <c r="J4" s="3">
        <f>F4+I4</f>
        <v>0</v>
      </c>
      <c r="K4" s="4">
        <f>J4/60</f>
        <v>0</v>
      </c>
      <c r="L4" s="3">
        <f>ROUNDDOWN(K4,0)</f>
        <v>0</v>
      </c>
      <c r="M4" s="3">
        <f>(K4-L4)*60</f>
        <v>0</v>
      </c>
    </row>
    <row r="5" spans="1:13" x14ac:dyDescent="0.25">
      <c r="A5" s="12"/>
      <c r="B5" s="1">
        <v>750</v>
      </c>
      <c r="C5" s="1">
        <f>A5*B5</f>
        <v>0</v>
      </c>
      <c r="D5" s="12"/>
      <c r="E5" s="12"/>
      <c r="F5" s="3">
        <f>IFERROR(C5/D5/E5,0)</f>
        <v>0</v>
      </c>
      <c r="G5" s="4">
        <f>F5/60</f>
        <v>0</v>
      </c>
      <c r="H5" s="3">
        <f>ROUNDDOWN(G5,0)</f>
        <v>0</v>
      </c>
      <c r="I5" s="1">
        <f>IF(F5=75,0,H5*10)</f>
        <v>0</v>
      </c>
      <c r="J5" s="3">
        <f>F5+I5</f>
        <v>0</v>
      </c>
      <c r="K5" s="4">
        <f>J5/60</f>
        <v>0</v>
      </c>
      <c r="L5" s="3">
        <f>ROUNDDOWN(K5,0)</f>
        <v>0</v>
      </c>
      <c r="M5" s="3">
        <f>(K5-L5)*60</f>
        <v>0</v>
      </c>
    </row>
    <row r="6" spans="1:13" x14ac:dyDescent="0.25">
      <c r="A6" s="12"/>
      <c r="B6" s="1">
        <v>750</v>
      </c>
      <c r="C6" s="1">
        <f>A6*B6</f>
        <v>0</v>
      </c>
      <c r="D6" s="12"/>
      <c r="E6" s="12"/>
      <c r="F6" s="3">
        <f>IFERROR(C6/D6/E6,0)</f>
        <v>0</v>
      </c>
      <c r="G6" s="4">
        <f>F6/60</f>
        <v>0</v>
      </c>
      <c r="H6" s="3">
        <f>ROUNDDOWN(G6,0)</f>
        <v>0</v>
      </c>
      <c r="I6" s="1">
        <f>IF(F6=75,0,H6*10)</f>
        <v>0</v>
      </c>
      <c r="J6" s="3">
        <f>F6+I6</f>
        <v>0</v>
      </c>
      <c r="K6" s="4">
        <f>J6/60</f>
        <v>0</v>
      </c>
      <c r="L6" s="3">
        <f>ROUNDDOWN(K6,0)</f>
        <v>0</v>
      </c>
      <c r="M6" s="3">
        <f>(K6-L6)*60</f>
        <v>0</v>
      </c>
    </row>
    <row r="7" spans="1:13" x14ac:dyDescent="0.25">
      <c r="A7" s="2"/>
      <c r="D7" s="2"/>
      <c r="E7" s="2"/>
    </row>
    <row r="8" spans="1:13" ht="29.25" customHeight="1" x14ac:dyDescent="0.25">
      <c r="B8" s="7"/>
      <c r="C8" s="11" t="s">
        <v>6</v>
      </c>
      <c r="D8" s="11"/>
      <c r="E8" s="11"/>
      <c r="F8" s="11"/>
      <c r="G8" s="11"/>
      <c r="H8" s="11"/>
      <c r="I8" s="11"/>
      <c r="J8" s="7"/>
      <c r="K8" s="7"/>
      <c r="L8" s="7"/>
      <c r="M8" s="7"/>
    </row>
    <row r="9" spans="1:13" x14ac:dyDescent="0.25">
      <c r="A9" s="10" t="s">
        <v>14</v>
      </c>
      <c r="D9" s="2"/>
      <c r="E9" s="2"/>
    </row>
    <row r="10" spans="1:13" x14ac:dyDescent="0.25">
      <c r="A10" s="6" t="s">
        <v>15</v>
      </c>
      <c r="B10" s="6"/>
      <c r="D10" s="2"/>
      <c r="E10" s="2"/>
    </row>
    <row r="11" spans="1:13" x14ac:dyDescent="0.25">
      <c r="A11" s="6" t="s">
        <v>16</v>
      </c>
      <c r="B11" s="6"/>
      <c r="D11" s="2"/>
      <c r="E11" s="2"/>
    </row>
    <row r="12" spans="1:13" x14ac:dyDescent="0.25">
      <c r="A12" s="6" t="s">
        <v>17</v>
      </c>
      <c r="B12" s="6"/>
      <c r="D12" s="2"/>
      <c r="E12" s="2"/>
    </row>
    <row r="13" spans="1:13" x14ac:dyDescent="0.25">
      <c r="D13" s="2"/>
      <c r="E13" s="2"/>
    </row>
    <row r="14" spans="1:13" x14ac:dyDescent="0.25">
      <c r="D14" s="2"/>
      <c r="E14" s="2"/>
    </row>
  </sheetData>
  <sheetProtection sheet="1" selectLockedCells="1"/>
  <mergeCells count="1">
    <mergeCell ref="C8:I8"/>
  </mergeCells>
  <dataValidations count="2">
    <dataValidation type="whole" allowBlank="1" showInputMessage="1" showErrorMessage="1" sqref="E57:E1048576 E1:E6 A1:A6 A57:A1048576" xr:uid="{00000000-0002-0000-0200-000000000000}">
      <formula1>1</formula1>
      <formula2>5</formula2>
    </dataValidation>
    <dataValidation type="whole" allowBlank="1" showInputMessage="1" showErrorMessage="1" sqref="D1:D6 D57:D1048576" xr:uid="{00000000-0002-0000-0200-000001000000}">
      <formula1>3</formula1>
      <formula2>15</formula2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Time Calculator</vt:lpstr>
    </vt:vector>
  </TitlesOfParts>
  <Company>Southern Illinois University Edwardsville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Bell-Werner, Maureen</dc:creator>
  <cp:lastModifiedBy>Clifford, Peter</cp:lastModifiedBy>
  <cp:lastPrinted>2020-02-24T22:19:16Z</cp:lastPrinted>
  <dcterms:created xsi:type="dcterms:W3CDTF">2020-02-17T21:15:38Z</dcterms:created>
  <dcterms:modified xsi:type="dcterms:W3CDTF">2020-12-17T16:43:49Z</dcterms:modified>
</cp:coreProperties>
</file>